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Isela\Desktop\CONCENTRADO CIERRE\INFORMACIÓN CONTABLE\"/>
    </mc:Choice>
  </mc:AlternateContent>
  <xr:revisionPtr revIDLastSave="0" documentId="13_ncr:1_{44997BC9-0C33-4E11-A6E0-657746D323E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AA" sheetId="9" r:id="rId1"/>
  </sheets>
  <externalReferences>
    <externalReference r:id="rId2"/>
    <externalReference r:id="rId3"/>
    <externalReference r:id="rId4"/>
  </externalReferences>
  <definedNames>
    <definedName name="_xlnm._FilterDatabase" localSheetId="0" hidden="1">EAA!$A$2:$F$21</definedName>
    <definedName name="A">#REF!</definedName>
    <definedName name="Abr">#REF!</definedName>
    <definedName name="ALMACEN_GRAL._DE_FARMACIAS">#REF!</definedName>
    <definedName name="ALMACEN_GRAL._DE_SUPERMERCADOS">#REF!</definedName>
    <definedName name="año">'[1]rel unidades de negocio'!#REF!</definedName>
    <definedName name="_xlnm.Print_Area" localSheetId="0">EAA!$A$1:$F$46</definedName>
    <definedName name="CENTRO_COMERCIAL_ESTRELLA">#REF!</definedName>
    <definedName name="COMPUTO">#REF!</definedName>
    <definedName name="CONDOMINIO">#REF!</definedName>
    <definedName name="COORD._DE__FINANZAS_Y_COMERC.">#REF!</definedName>
    <definedName name="COORDINACION_DE_RECURSOS_MATERIALES_Y_SERVICIOS_GENERALES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IRECCION_DE_ADQUISICIONES">#REF!</definedName>
    <definedName name="DIRECCION_DE_AFIL.Y_VIG._DE_DERECHOS">#REF!</definedName>
    <definedName name="DIRECCION_DE_AUDITORIA">#REF!</definedName>
    <definedName name="DIRECCION_DE_COMERCIALIZACION">#REF!</definedName>
    <definedName name="DIRECCION_DE_COMPRAS">#REF!</definedName>
    <definedName name="DIRECCION_DE_CONTABILIDAD">#REF!</definedName>
    <definedName name="DIRECCION_DE_INFORMATICA">#REF!</definedName>
    <definedName name="DIRECCION_DE_PRESTACIONES">#REF!</definedName>
    <definedName name="DIRECCION_DE_PROPIEDAD_INMOBILIARIA">#REF!</definedName>
    <definedName name="DIRECCION_DE_RECURSOS_HUMANOS">#REF!</definedName>
    <definedName name="DIRECCION_DE_RELACIONES_PUBLICAS">#REF!</definedName>
    <definedName name="DIRECCION_DE_VENTAS">#REF!</definedName>
    <definedName name="DIRECCION_DEL_INGRESO">#REF!</definedName>
    <definedName name="DIRECCION_GENERAL">#REF!</definedName>
    <definedName name="DIRECCION_JURIDICO">#REF!</definedName>
    <definedName name="Ejercicio">[2]Inicio!$C$22</definedName>
    <definedName name="Ene">#REF!</definedName>
    <definedName name="ESTACIONAMIENTO_ALONSO">#REF!</definedName>
    <definedName name="ESTACIONAMIENTO_CENTRAL">#REF!</definedName>
    <definedName name="ESTACIONAMIENTO_HINOJO">#REF!</definedName>
    <definedName name="FARMACIA_1">#REF!</definedName>
    <definedName name="FARMACIA_10">#REF!</definedName>
    <definedName name="FARMACIA_11">#REF!</definedName>
    <definedName name="FARMACIA_12">#REF!</definedName>
    <definedName name="FARMACIA_13">#REF!</definedName>
    <definedName name="FARMACIA_14">#REF!</definedName>
    <definedName name="FARMACIA_15">#REF!</definedName>
    <definedName name="FARMACIA_17">#REF!</definedName>
    <definedName name="FARMACIA_18">#REF!</definedName>
    <definedName name="FARMACIA_19">#REF!</definedName>
    <definedName name="FARMACIA_2">#REF!</definedName>
    <definedName name="FARMACIA_20">#REF!</definedName>
    <definedName name="FARMACIA_21">#REF!</definedName>
    <definedName name="FARMACIA_22">#REF!</definedName>
    <definedName name="FARMACIA_23">#REF!</definedName>
    <definedName name="FARMACIA_25">#REF!</definedName>
    <definedName name="FARMACIA_26">#REF!</definedName>
    <definedName name="FARMACIA_27">#REF!</definedName>
    <definedName name="FARMACIA_28">#REF!</definedName>
    <definedName name="FARMACIA_29">#REF!</definedName>
    <definedName name="FARMACIA_3">#REF!</definedName>
    <definedName name="FARMACIA_30">#REF!</definedName>
    <definedName name="FARMACIA_31">#REF!</definedName>
    <definedName name="FARMACIA_33">#REF!</definedName>
    <definedName name="FARMACIA_35">#REF!</definedName>
    <definedName name="FARMACIA_36">#REF!</definedName>
    <definedName name="FARMACIA_37">#REF!</definedName>
    <definedName name="FARMACIA_38">#REF!</definedName>
    <definedName name="FARMACIA_39">#REF!</definedName>
    <definedName name="FARMACIA_4">#REF!</definedName>
    <definedName name="FARMACIA_40">#REF!</definedName>
    <definedName name="FARMACIA_41">#REF!</definedName>
    <definedName name="FARMACIA_42">#REF!</definedName>
    <definedName name="FARMACIA_43">#REF!</definedName>
    <definedName name="FARMACIA_44">#REF!</definedName>
    <definedName name="FARMACIA_45">#REF!</definedName>
    <definedName name="FARMACIA_46">#REF!</definedName>
    <definedName name="FARMACIA_47">#REF!</definedName>
    <definedName name="FARMACIA_48">#REF!</definedName>
    <definedName name="FARMACIA_49">#REF!</definedName>
    <definedName name="FARMACIA_5">#REF!</definedName>
    <definedName name="FARMACIA_51">#REF!</definedName>
    <definedName name="FARMACIA_52">#REF!</definedName>
    <definedName name="FARMACIA_53">#REF!</definedName>
    <definedName name="FARMACIA_54">#REF!</definedName>
    <definedName name="FARMACIA_55">#REF!</definedName>
    <definedName name="FARMACIA_56">#REF!</definedName>
    <definedName name="FARMACIA_57">#REF!</definedName>
    <definedName name="FARMACIA_58">#REF!</definedName>
    <definedName name="FARMACIA_59">#REF!</definedName>
    <definedName name="FARMACIA_6">#REF!</definedName>
    <definedName name="FARMACIA_61">#REF!</definedName>
    <definedName name="FARMACIA_62">#REF!</definedName>
    <definedName name="FARMACIA_7">#REF!</definedName>
    <definedName name="FARMACIA_8">#REF!</definedName>
    <definedName name="FARMACIA_9">#REF!</definedName>
    <definedName name="Feb">#REF!</definedName>
    <definedName name="FFF">#REF!</definedName>
    <definedName name="GRAN_TOTAL_MOBILIARIO_Y_EQUIPO">#REF!</definedName>
    <definedName name="Jul">#REF!</definedName>
    <definedName name="Jun">#REF!</definedName>
    <definedName name="Mar">#REF!</definedName>
    <definedName name="May">#REF!</definedName>
    <definedName name="MONTO1">'[3]Info General'!$D$18</definedName>
    <definedName name="MONTO2">'[3]Info General'!$E$18</definedName>
    <definedName name="MUEBLERIA_1">#REF!</definedName>
    <definedName name="MUEBLERIA_2">#REF!</definedName>
    <definedName name="MUEBLERIA_3">#REF!</definedName>
    <definedName name="MUEBLERIA_4">#REF!</definedName>
    <definedName name="NUMERO">#REF!</definedName>
    <definedName name="S">'[1]rel unidades de negocio'!#REF!</definedName>
    <definedName name="SALDO_PENDIENTE">'[3]Info General'!$F$18</definedName>
    <definedName name="SUPERMERCADO_11">#REF!</definedName>
    <definedName name="SUPERMERCADO_2">#REF!</definedName>
    <definedName name="SUPERMERCADO_3">#REF!</definedName>
    <definedName name="SUPERMERCADO_5">#REF!</definedName>
    <definedName name="SUPERMERCADO_6">#REF!</definedName>
    <definedName name="SUPERMERCADO_7">#REF!</definedName>
    <definedName name="TEST0">#REF!</definedName>
    <definedName name="TESTHKEY">#REF!</definedName>
    <definedName name="TESTKEYS">#REF!</definedName>
    <definedName name="TESTVKEY">#REF!</definedName>
    <definedName name="TIENDA_DEPARTAMENTAL">#REF!</definedName>
    <definedName name="TOTAL_A_DIST.ENTRE_ALMACENES">#REF!</definedName>
    <definedName name="TOTAL_MOB._A_DISTRIBUIR_ENTRE_LAS_CUATRO_DIRECCIONES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9" l="1"/>
  <c r="F21" i="9" s="1"/>
  <c r="E20" i="9"/>
  <c r="F20" i="9" s="1"/>
  <c r="E19" i="9"/>
  <c r="E18" i="9"/>
  <c r="E17" i="9"/>
  <c r="E16" i="9"/>
  <c r="E15" i="9"/>
  <c r="E14" i="9"/>
  <c r="E13" i="9"/>
  <c r="E11" i="9"/>
  <c r="E10" i="9"/>
  <c r="E9" i="9"/>
  <c r="E8" i="9"/>
  <c r="E7" i="9"/>
  <c r="E6" i="9"/>
  <c r="E5" i="9"/>
  <c r="D12" i="9"/>
  <c r="C12" i="9"/>
  <c r="B12" i="9"/>
  <c r="D4" i="9"/>
  <c r="D3" i="9" s="1"/>
  <c r="C4" i="9"/>
  <c r="B4" i="9"/>
  <c r="B3" i="9" s="1"/>
  <c r="E4" i="9" l="1"/>
  <c r="C3" i="9"/>
  <c r="F5" i="9"/>
  <c r="F7" i="9"/>
  <c r="F9" i="9"/>
  <c r="F11" i="9"/>
  <c r="F14" i="9"/>
  <c r="F16" i="9"/>
  <c r="F18" i="9"/>
  <c r="F6" i="9"/>
  <c r="F8" i="9"/>
  <c r="F10" i="9"/>
  <c r="F13" i="9"/>
  <c r="F15" i="9"/>
  <c r="E12" i="9"/>
  <c r="F19" i="9"/>
  <c r="F17" i="9"/>
  <c r="E3" i="9" l="1"/>
  <c r="F4" i="9"/>
  <c r="F12" i="9"/>
  <c r="F3" i="9" l="1"/>
</calcChain>
</file>

<file path=xl/sharedStrings.xml><?xml version="1.0" encoding="utf-8"?>
<sst xmlns="http://schemas.openxmlformats.org/spreadsheetml/2006/main" count="28" uniqueCount="28">
  <si>
    <t>Concepto</t>
  </si>
  <si>
    <t>Bajo protesta de decir verdad declaramos que los Estados Financieros y sus notas, son razonablemente correctos y son responsabilidad del emisor.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</si>
  <si>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</si>
  <si>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</si>
  <si>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</si>
  <si>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</si>
  <si>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</si>
  <si>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</si>
  <si>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</si>
  <si>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</si>
  <si>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</si>
  <si>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</si>
  <si>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</si>
  <si>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</si>
  <si>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</si>
  <si>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</si>
  <si>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</si>
  <si>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</si>
  <si>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</si>
  <si>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</si>
  <si>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</si>
  <si>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</si>
  <si>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</si>
  <si>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</si>
  <si>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</si>
  <si>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</si>
  <si>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 xml:space="preserve"> </t>
  </si>
  <si>
    <t>PARQUE ECOLÓGICO METROPOLITANO DE LEÓN, GTO. "ELISEO MARTÍNEZ PÉREZ"
Estado Analítico del Activo
Del 1 de Enero al 31 de Diciembre 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</si>
</sst>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scheme val="minor"/>
    </font>
    <font>
      <sz val="10"/>
      <color theme="1"/>
      <name val="Times New Roman"/>
      <family val="2"/>
    </font>
    <font>
      <sz val="8"/>
      <color theme="1"/>
      <name val="Calibri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1" fillId="0" borderId="0"/>
    <xf numFmtId="0" fontId="9" fillId="0" borderId="0"/>
    <xf numFmtId="0" fontId="2" fillId="0" borderId="0"/>
    <xf numFmtId="0" fontId="12" fillId="0" borderId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4" fillId="0" borderId="0"/>
  </cellStyleXfs>
  <cellXfs count="15">
    <xf numFmtId="0" fontId="0" fillId="0" borderId="0" xfId="0"/>
    <xf numFmtId="0" fontId="4" fillId="0" borderId="0" xfId="8" applyAlignment="1" applyProtection="1">
      <alignment horizontal="left" vertical="top" indent="1"/>
      <protection locked="0"/>
    </xf>
    <xf numFmtId="0" fontId="5" fillId="2" borderId="4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5" fillId="2" borderId="4" xfId="8" applyNumberFormat="1" applyFont="1" applyFill="1" applyBorder="1" applyAlignment="1">
      <alignment horizontal="center" vertical="center" wrapText="1"/>
    </xf>
    <xf numFmtId="0" fontId="5" fillId="0" borderId="4" xfId="8" applyFont="1" applyFill="1" applyBorder="1" applyAlignment="1">
      <alignment horizontal="left" vertical="top" indent="1"/>
    </xf>
    <xf numFmtId="0" fontId="5" fillId="0" borderId="4" xfId="8" applyFont="1" applyFill="1" applyBorder="1" applyAlignment="1">
      <alignment horizontal="left" vertical="top" indent="2"/>
    </xf>
    <xf numFmtId="0" fontId="6" fillId="0" borderId="4" xfId="8" applyFont="1" applyFill="1" applyBorder="1" applyAlignment="1">
      <alignment horizontal="left" vertical="top" indent="2"/>
    </xf>
    <xf numFmtId="4" fontId="5" fillId="0" borderId="4" xfId="8" applyNumberFormat="1" applyFont="1" applyFill="1" applyBorder="1" applyAlignment="1" applyProtection="1">
      <alignment vertical="top" wrapText="1"/>
      <protection locked="0"/>
    </xf>
    <xf numFmtId="4" fontId="6" fillId="0" borderId="4" xfId="8" applyNumberFormat="1" applyFont="1" applyFill="1" applyBorder="1" applyAlignment="1" applyProtection="1">
      <alignment vertical="top" wrapText="1"/>
      <protection locked="0"/>
    </xf>
    <xf numFmtId="4" fontId="6" fillId="0" borderId="4" xfId="8" applyNumberFormat="1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</cellXfs>
  <cellStyles count="34">
    <cellStyle name="Euro" xfId="1" xr:uid="{00000000-0005-0000-0000-000000000000}"/>
    <cellStyle name="Millares 18" xfId="3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2 4" xfId="16" xr:uid="{00000000-0005-0000-0000-000005000000}"/>
    <cellStyle name="Millares 2 4 2" xfId="17" xr:uid="{00000000-0005-0000-0000-000006000000}"/>
    <cellStyle name="Millares 3" xfId="5" xr:uid="{00000000-0005-0000-0000-000007000000}"/>
    <cellStyle name="Millares 4" xfId="24" xr:uid="{00000000-0005-0000-0000-000008000000}"/>
    <cellStyle name="Moneda 2" xfId="6" xr:uid="{00000000-0005-0000-0000-000009000000}"/>
    <cellStyle name="Normal" xfId="0" builtinId="0"/>
    <cellStyle name="Normal 2" xfId="7" xr:uid="{00000000-0005-0000-0000-00000B000000}"/>
    <cellStyle name="Normal 2 2" xfId="8" xr:uid="{00000000-0005-0000-0000-00000C000000}"/>
    <cellStyle name="Normal 2 3" xfId="19" xr:uid="{00000000-0005-0000-0000-00000D000000}"/>
    <cellStyle name="Normal 2 3 2" xfId="22" xr:uid="{00000000-0005-0000-0000-00000E000000}"/>
    <cellStyle name="Normal 2 4" xfId="21" xr:uid="{00000000-0005-0000-0000-00000F000000}"/>
    <cellStyle name="Normal 3" xfId="9" xr:uid="{00000000-0005-0000-0000-000010000000}"/>
    <cellStyle name="Normal 3 2" xfId="20" xr:uid="{00000000-0005-0000-0000-000011000000}"/>
    <cellStyle name="Normal 3 3" xfId="33" xr:uid="{00000000-0005-0000-0000-000012000000}"/>
    <cellStyle name="Normal 4" xfId="10" xr:uid="{00000000-0005-0000-0000-000013000000}"/>
    <cellStyle name="Normal 4 2" xfId="11" xr:uid="{00000000-0005-0000-0000-000014000000}"/>
    <cellStyle name="Normal 5" xfId="12" xr:uid="{00000000-0005-0000-0000-000015000000}"/>
    <cellStyle name="Normal 5 2" xfId="13" xr:uid="{00000000-0005-0000-0000-000016000000}"/>
    <cellStyle name="Normal 6" xfId="14" xr:uid="{00000000-0005-0000-0000-000017000000}"/>
    <cellStyle name="Normal 6 2" xfId="15" xr:uid="{00000000-0005-0000-0000-000018000000}"/>
    <cellStyle name="Normal 7" xfId="18" xr:uid="{00000000-0005-0000-0000-000019000000}"/>
    <cellStyle name="Normal 7 2" xfId="28" xr:uid="{00000000-0005-0000-0000-00001A000000}"/>
    <cellStyle name="Normal 70" xfId="29" xr:uid="{00000000-0005-0000-0000-00001B000000}"/>
    <cellStyle name="Normal 75" xfId="32" xr:uid="{00000000-0005-0000-0000-00001C000000}"/>
    <cellStyle name="Normal 8" xfId="23" xr:uid="{00000000-0005-0000-0000-00001D000000}"/>
    <cellStyle name="Normal 8 2" xfId="25" xr:uid="{00000000-0005-0000-0000-00001E000000}"/>
    <cellStyle name="Normal 84" xfId="30" xr:uid="{00000000-0005-0000-0000-00001F000000}"/>
    <cellStyle name="Porcentaje 2" xfId="26" xr:uid="{00000000-0005-0000-0000-000020000000}"/>
    <cellStyle name="Porcentaje 3" xfId="27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2257294</xdr:colOff>
      <xdr:row>30</xdr:row>
      <xdr:rowOff>91336</xdr:rowOff>
    </xdr:from>
    <xdr:to>
      <xdr:col>5</xdr:col>
      <xdr:colOff>317522</xdr:colOff>
      <xdr:row>35</xdr:row>
      <xdr:rowOff>51561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44C1B7C-3297-43CB-9070-7D7BEE9AA81A}"/>
            </a:ext>
          </a:extLst>
        </xdr:cNvPr>
        <xdr:cNvGrpSpPr/>
      </xdr:nvGrpSpPr>
      <xdr:grpSpPr>
        <a:xfrm>
          <a:off x="2257294" y="4840788"/>
          <a:ext cx="6567488" cy="677862"/>
          <a:chOff x="2157412" y="2014538"/>
          <a:chExt cx="6567488" cy="677862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6D4ADBD1-5076-40BE-9098-D1B993EC78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7412" y="2017713"/>
            <a:ext cx="2701926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GERENTE ADMINISTRACIÓN Y FINANZAS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REVISA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C15EF5FC-F7A4-49B9-9D5D-3689686AA0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22975" y="2014538"/>
            <a:ext cx="2701925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ARQ. JUAN PABLO LUNA MERCADO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oraleslo/Escritorio/PADRON%20INMOBILIARIO%20DIC%202010%20valores%20comerci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RMARTI~1.ISS\CONFIG~1\Temp\Domino%20Web%20Access\Documents%20and%20Settings\emoraleslo\Mis%20documentos\MIS%20DOCTOS\CONTABILIDAD\AUDITORES%202006\5511%20Pruebas%20sustantiva%20de%20Activo%20Fijo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illare/Desktop/Formatos%202018%20IFT/0361%20Formatos_Anexo_1_Criterios_LDF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on DIC 2010 val com"/>
      <sheetName val="INMUEBLES"/>
      <sheetName val="rel unidades de negocio"/>
      <sheetName val="ADJUDICADOS"/>
      <sheetName val="Concepto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  <sheetName val="Inicio"/>
      <sheetName val="Edo cambios 1"/>
      <sheetName val="Sheet1"/>
      <sheetName val="Sheet2"/>
      <sheetName val="Sheet3"/>
      <sheetName val="Adiciones"/>
      <sheetName val="Ajuste Propuesto por Cia"/>
      <sheetName val="Resumen de Activo Fijo"/>
      <sheetName val="Ajustes"/>
      <sheetName val="Adiciones1"/>
      <sheetName val="SaldoInicial"/>
      <sheetName val="Pivote"/>
      <sheetName val="Terrenos171-01"/>
      <sheetName val="Edificio172-01"/>
      <sheetName val="Eq. de Oficina174-01"/>
      <sheetName val="Eq. Transporte175-01"/>
      <sheetName val="Eq. Computo176-01"/>
      <sheetName val="Eq. Comunicación177-01"/>
      <sheetName val="Estacionamiento179-01"/>
      <sheetName val="GtsPreo197-01"/>
      <sheetName val="AmortGtsPreo"/>
      <sheetName val="XREF"/>
      <sheetName val="Tickmarks"/>
    </sheetNames>
    <sheetDataSet>
      <sheetData sheetId="0"/>
      <sheetData sheetId="1">
        <row r="22">
          <cell r="C22">
            <v>2006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7"/>
  <sheetViews>
    <sheetView tabSelected="1" zoomScale="73" zoomScaleNormal="73" workbookViewId="0">
      <selection activeCell="H36" sqref="G36:H36"/>
    </sheetView>
  </sheetViews>
  <sheetFormatPr baseColWidth="10" defaultColWidth="12" defaultRowHeight="11.25" x14ac:dyDescent="0.2"/>
  <cols>
    <col min="1" max="1" width="65.83203125" style="3" customWidth="1"/>
    <col min="2" max="5" width="20.83203125" style="3" customWidth="1"/>
    <col min="6" max="6" width="24.6640625" style="3" bestFit="1" customWidth="1"/>
    <col min="7" max="16384" width="12" style="3"/>
  </cols>
  <sheetData>
    <row r="1" spans="1:8" ht="45" customHeight="1" x14ac:dyDescent="0.2">
      <c r="A1" s="12" t="s">
        <v>27</v>
      </c>
      <c r="B1" s="13"/>
      <c r="C1" s="13"/>
      <c r="D1" s="13"/>
      <c r="E1" s="13"/>
      <c r="F1" s="14"/>
    </row>
    <row r="2" spans="1:8" x14ac:dyDescent="0.2">
      <c r="A2" s="2" t="s">
        <v>0</v>
      </c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</row>
    <row r="3" spans="1:8" x14ac:dyDescent="0.2">
      <c r="A3" s="5" t="s">
        <v>2</v>
      </c>
      <c r="B3" s="8">
        <f>B4+B12</f>
        <v>33674461.230000004</v>
      </c>
      <c r="C3" s="8">
        <f t="shared" ref="C3:F3" si="0">C4+C12</f>
        <v>174008598.85999998</v>
      </c>
      <c r="D3" s="8">
        <f t="shared" si="0"/>
        <v>169060931.90000001</v>
      </c>
      <c r="E3" s="8">
        <f t="shared" si="0"/>
        <v>38622128.190000005</v>
      </c>
      <c r="F3" s="8">
        <f t="shared" si="0"/>
        <v>4947666.9600000046</v>
      </c>
    </row>
    <row r="4" spans="1:8" x14ac:dyDescent="0.2">
      <c r="A4" s="6" t="s">
        <v>3</v>
      </c>
      <c r="B4" s="8">
        <f>SUM(B5:B11)</f>
        <v>20655720.539999999</v>
      </c>
      <c r="C4" s="8">
        <f t="shared" ref="C4:F4" si="1">SUM(C5:C11)</f>
        <v>171601357.81999999</v>
      </c>
      <c r="D4" s="8">
        <f t="shared" si="1"/>
        <v>168680296.09999999</v>
      </c>
      <c r="E4" s="8">
        <f t="shared" si="1"/>
        <v>23576782.260000005</v>
      </c>
      <c r="F4" s="8">
        <f t="shared" si="1"/>
        <v>2921061.7200000063</v>
      </c>
    </row>
    <row r="5" spans="1:8" x14ac:dyDescent="0.2">
      <c r="A5" s="7" t="s">
        <v>4</v>
      </c>
      <c r="B5" s="9">
        <v>20597220.539999999</v>
      </c>
      <c r="C5" s="9">
        <v>119186132.65000001</v>
      </c>
      <c r="D5" s="9">
        <v>116209219.95999999</v>
      </c>
      <c r="E5" s="9">
        <f>B5+C5-D5</f>
        <v>23574133.230000004</v>
      </c>
      <c r="F5" s="9">
        <f>E5-B5</f>
        <v>2976912.6900000051</v>
      </c>
    </row>
    <row r="6" spans="1:8" x14ac:dyDescent="0.2">
      <c r="A6" s="7" t="s">
        <v>5</v>
      </c>
      <c r="B6" s="9">
        <v>58500</v>
      </c>
      <c r="C6" s="9">
        <v>52415225.170000002</v>
      </c>
      <c r="D6" s="9">
        <v>52471076.140000001</v>
      </c>
      <c r="E6" s="9">
        <f t="shared" ref="E6:E11" si="2">B6+C6-D6</f>
        <v>2649.0300000011921</v>
      </c>
      <c r="F6" s="9">
        <f t="shared" ref="F6:F11" si="3">E6-B6</f>
        <v>-55850.969999998808</v>
      </c>
    </row>
    <row r="7" spans="1:8" x14ac:dyDescent="0.2">
      <c r="A7" s="7" t="s">
        <v>6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3"/>
        <v>0</v>
      </c>
    </row>
    <row r="8" spans="1:8" x14ac:dyDescent="0.2">
      <c r="A8" s="7" t="s">
        <v>7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3"/>
        <v>0</v>
      </c>
    </row>
    <row r="9" spans="1:8" x14ac:dyDescent="0.2">
      <c r="A9" s="7" t="s">
        <v>8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3"/>
        <v>0</v>
      </c>
    </row>
    <row r="10" spans="1:8" x14ac:dyDescent="0.2">
      <c r="A10" s="7" t="s">
        <v>9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3"/>
        <v>0</v>
      </c>
    </row>
    <row r="11" spans="1:8" x14ac:dyDescent="0.2">
      <c r="A11" s="7" t="s">
        <v>10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3"/>
        <v>0</v>
      </c>
      <c r="H11" s="3" t="s">
        <v>26</v>
      </c>
    </row>
    <row r="12" spans="1:8" x14ac:dyDescent="0.2">
      <c r="A12" s="6" t="s">
        <v>11</v>
      </c>
      <c r="B12" s="8">
        <f>SUM(B13:B21)</f>
        <v>13018740.690000001</v>
      </c>
      <c r="C12" s="8">
        <f t="shared" ref="C12:F12" si="4">SUM(C13:C21)</f>
        <v>2407241.04</v>
      </c>
      <c r="D12" s="8">
        <f t="shared" si="4"/>
        <v>380635.8</v>
      </c>
      <c r="E12" s="8">
        <f t="shared" si="4"/>
        <v>15045345.93</v>
      </c>
      <c r="F12" s="8">
        <f t="shared" si="4"/>
        <v>2026605.2399999984</v>
      </c>
    </row>
    <row r="13" spans="1:8" x14ac:dyDescent="0.2">
      <c r="A13" s="7" t="s">
        <v>12</v>
      </c>
      <c r="B13" s="9">
        <v>0</v>
      </c>
      <c r="C13" s="9">
        <v>0</v>
      </c>
      <c r="D13" s="9">
        <v>0</v>
      </c>
      <c r="E13" s="9">
        <f t="shared" ref="E13:E21" si="5">B13+C13-D13</f>
        <v>0</v>
      </c>
      <c r="F13" s="9">
        <f t="shared" ref="F13:F21" si="6">E13-B13</f>
        <v>0</v>
      </c>
    </row>
    <row r="14" spans="1:8" x14ac:dyDescent="0.2">
      <c r="A14" s="7" t="s">
        <v>13</v>
      </c>
      <c r="B14" s="10">
        <v>0</v>
      </c>
      <c r="C14" s="10">
        <v>2757.05</v>
      </c>
      <c r="D14" s="10">
        <v>2757.05</v>
      </c>
      <c r="E14" s="9">
        <f t="shared" si="5"/>
        <v>0</v>
      </c>
      <c r="F14" s="9">
        <f t="shared" si="6"/>
        <v>0</v>
      </c>
    </row>
    <row r="15" spans="1:8" x14ac:dyDescent="0.2">
      <c r="A15" s="7" t="s">
        <v>14</v>
      </c>
      <c r="B15" s="10">
        <v>3584612.85</v>
      </c>
      <c r="C15" s="10">
        <v>0</v>
      </c>
      <c r="D15" s="10">
        <v>0</v>
      </c>
      <c r="E15" s="9">
        <f t="shared" si="5"/>
        <v>3584612.85</v>
      </c>
      <c r="F15" s="9">
        <f t="shared" si="6"/>
        <v>0</v>
      </c>
    </row>
    <row r="16" spans="1:8" x14ac:dyDescent="0.2">
      <c r="A16" s="7" t="s">
        <v>15</v>
      </c>
      <c r="B16" s="9">
        <v>17902165.73</v>
      </c>
      <c r="C16" s="9">
        <v>2404483.9900000002</v>
      </c>
      <c r="D16" s="9">
        <v>0</v>
      </c>
      <c r="E16" s="9">
        <f t="shared" si="5"/>
        <v>20306649.719999999</v>
      </c>
      <c r="F16" s="9">
        <f t="shared" si="6"/>
        <v>2404483.9899999984</v>
      </c>
    </row>
    <row r="17" spans="1:6" x14ac:dyDescent="0.2">
      <c r="A17" s="7" t="s">
        <v>16</v>
      </c>
      <c r="B17" s="9">
        <v>1198127.27</v>
      </c>
      <c r="C17" s="9">
        <v>0</v>
      </c>
      <c r="D17" s="9">
        <v>0</v>
      </c>
      <c r="E17" s="9">
        <f t="shared" si="5"/>
        <v>1198127.27</v>
      </c>
      <c r="F17" s="9">
        <f t="shared" si="6"/>
        <v>0</v>
      </c>
    </row>
    <row r="18" spans="1:6" x14ac:dyDescent="0.2">
      <c r="A18" s="7" t="s">
        <v>17</v>
      </c>
      <c r="B18" s="9">
        <v>-15731844.83</v>
      </c>
      <c r="C18" s="9">
        <v>0</v>
      </c>
      <c r="D18" s="9">
        <v>377878.75</v>
      </c>
      <c r="E18" s="9">
        <f t="shared" si="5"/>
        <v>-16109723.58</v>
      </c>
      <c r="F18" s="9">
        <f t="shared" si="6"/>
        <v>-377878.75</v>
      </c>
    </row>
    <row r="19" spans="1:6" x14ac:dyDescent="0.2">
      <c r="A19" s="7" t="s">
        <v>18</v>
      </c>
      <c r="B19" s="9">
        <v>6065679.6699999999</v>
      </c>
      <c r="C19" s="9">
        <v>0</v>
      </c>
      <c r="D19" s="9">
        <v>0</v>
      </c>
      <c r="E19" s="9">
        <f t="shared" si="5"/>
        <v>6065679.6699999999</v>
      </c>
      <c r="F19" s="9">
        <f t="shared" si="6"/>
        <v>0</v>
      </c>
    </row>
    <row r="20" spans="1:6" x14ac:dyDescent="0.2">
      <c r="A20" s="7" t="s">
        <v>19</v>
      </c>
      <c r="B20" s="9">
        <v>0</v>
      </c>
      <c r="C20" s="9">
        <v>0</v>
      </c>
      <c r="D20" s="9">
        <v>0</v>
      </c>
      <c r="E20" s="9">
        <f t="shared" si="5"/>
        <v>0</v>
      </c>
      <c r="F20" s="9">
        <f t="shared" si="6"/>
        <v>0</v>
      </c>
    </row>
    <row r="21" spans="1:6" x14ac:dyDescent="0.2">
      <c r="A21" s="7" t="s">
        <v>20</v>
      </c>
      <c r="B21" s="9">
        <v>0</v>
      </c>
      <c r="C21" s="9">
        <v>0</v>
      </c>
      <c r="D21" s="9">
        <v>0</v>
      </c>
      <c r="E21" s="9">
        <f t="shared" si="5"/>
        <v>0</v>
      </c>
      <c r="F21" s="9">
        <f t="shared" si="6"/>
        <v>0</v>
      </c>
    </row>
    <row r="22" spans="1:6" x14ac:dyDescent="0.2">
      <c r="B22" s="11"/>
      <c r="C22" s="11"/>
      <c r="D22" s="11"/>
      <c r="E22" s="11"/>
      <c r="F22" s="11"/>
    </row>
    <row r="23" spans="1:6" ht="12.75" x14ac:dyDescent="0.2">
      <c r="A23" s="1" t="s">
        <v>1</v>
      </c>
    </row>
    <row r="27" spans="1:6" x14ac:dyDescent="0.2">
      <c r="A27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Administración PML</cp:lastModifiedBy>
  <cp:lastPrinted>2025-02-14T15:42:46Z</cp:lastPrinted>
  <dcterms:created xsi:type="dcterms:W3CDTF">2012-12-11T20:29:16Z</dcterms:created>
  <dcterms:modified xsi:type="dcterms:W3CDTF">2025-02-14T15:43:08Z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